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Report" sheetId="1" state="visible" r:id="rId1"/>
  </sheets>
</workbook>
</file>

<file path=xl/sharedStrings.xml><?xml version="1.0" encoding="utf-8"?>
<sst xmlns="http://schemas.openxmlformats.org/spreadsheetml/2006/main" count="37" uniqueCount="37">
  <si>
    <t xml:space="preserve">체감온도 측정 기록</t>
  </si>
  <si>
    <t xml:space="preserve">기준일자: 2025년06월20일(금)</t>
  </si>
  <si>
    <t xml:space="preserve">기상청 API 요청 위치/시각: 제주특별자치도 제주시 한림읍/2025년06월19일 15시</t>
  </si>
  <si>
    <t xml:space="preserve">시각</t>
  </si>
  <si>
    <t xml:space="preserve">기상청체감온도</t>
  </si>
  <si>
    <t xml:space="preserve">기상청분류</t>
  </si>
  <si>
    <t xml:space="preserve">작업장소</t>
  </si>
  <si>
    <t xml:space="preserve">기온</t>
  </si>
  <si>
    <t xml:space="preserve">습도</t>
  </si>
  <si>
    <t xml:space="preserve">측정체감온도</t>
  </si>
  <si>
    <t xml:space="preserve">측정분류</t>
  </si>
  <si>
    <t xml:space="preserve">00시</t>
  </si>
  <si>
    <t xml:space="preserve">낮음</t>
  </si>
  <si>
    <t xml:space="preserve"/>
  </si>
  <si>
    <t xml:space="preserve">01시</t>
  </si>
  <si>
    <t xml:space="preserve">02시</t>
  </si>
  <si>
    <t xml:space="preserve">03시</t>
  </si>
  <si>
    <t xml:space="preserve">04시</t>
  </si>
  <si>
    <t xml:space="preserve">05시</t>
  </si>
  <si>
    <t xml:space="preserve">06시</t>
  </si>
  <si>
    <t xml:space="preserve">07시</t>
  </si>
  <si>
    <t xml:space="preserve">08시</t>
  </si>
  <si>
    <t xml:space="preserve">09시</t>
  </si>
  <si>
    <t xml:space="preserve">10시</t>
  </si>
  <si>
    <t xml:space="preserve">11시</t>
  </si>
  <si>
    <t xml:space="preserve">12시</t>
  </si>
  <si>
    <t xml:space="preserve">13시</t>
  </si>
  <si>
    <t xml:space="preserve">14시</t>
  </si>
  <si>
    <t xml:space="preserve">15시</t>
  </si>
  <si>
    <t xml:space="preserve">16시</t>
  </si>
  <si>
    <t xml:space="preserve">17시</t>
  </si>
  <si>
    <t xml:space="preserve">18시</t>
  </si>
  <si>
    <t xml:space="preserve">19시</t>
  </si>
  <si>
    <t xml:space="preserve">20시</t>
  </si>
  <si>
    <t xml:space="preserve">21시</t>
  </si>
  <si>
    <t xml:space="preserve">22시</t>
  </si>
  <si>
    <t xml:space="preserve">23시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</si>
</sst>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rgb="FF000000"/>
      <name val="Calibri"/>
      <family val="2"/>
      <scheme val="minor"/>
    </font>
    <font>
      <sz val="20"/>
      <color rgb="FF000000"/>
      <name val="NanumGothic"/>
      <b/>
    </font>
    <font>
      <sz val="15"/>
      <color rgb="FF000000"/>
      <name val="NanumGothic"/>
      <b/>
    </font>
    <font>
      <sz val="13"/>
      <color rgb="FF000000"/>
      <name val="NanumGothic"/>
    </font>
    <font>
      <sz val="12"/>
      <color rgb="FF000000"/>
      <name val="NanumGothic"/>
    </font>
    <font>
      <sz val="14"/>
      <color rgb="FF000000"/>
      <name val="NanumGothic"/>
    </font>
  </fonts>
  <fills count="4">
    <fill>
      <patternFill patternType="none"/>
    </fill>
    <fill>
      <patternFill patternType="gray125"/>
    </fill>
    <fill>
      <patternFill patternType="solid">
        <fgColor rgb="FFDDDDDD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bottom style="thin">
        <color rgb="FF000000"/>
      </bottom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sz val="11"/>
        <color rgb="FFFFFFFF"/>
        <name val="Calibri"/>
      </font>
      <fill>
        <patternFill patternType="solid">
          <bgColor rgb="FF9D0208"/>
        </patternFill>
      </fill>
    </dxf>
    <dxf>
      <font>
        <sz val="11"/>
        <color rgb="FF000000"/>
        <name val="Calibri"/>
      </font>
      <fill>
        <patternFill patternType="solid">
          <bgColor rgb="FFF48C06"/>
        </patternFill>
      </fill>
    </dxf>
    <dxf>
      <font>
        <sz val="11"/>
        <color rgb="FF000000"/>
        <name val="Calibri"/>
      </font>
      <fill>
        <patternFill patternType="solid">
          <bgColor rgb="FFFFBA08"/>
        </patternFill>
      </fill>
    </dxf>
    <dxf>
      <font>
        <sz val="11"/>
        <color rgb="FF000000"/>
        <name val="Calibri"/>
      </font>
      <fill>
        <patternFill patternType="solid">
          <bgColor rgb="FFA2D2FF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100" showGridLines="1" tabSelected="true"/>
  </sheetViews>
  <sheetFormatPr defaultRowHeight="15.0" baseColWidth="10"/>
  <cols>
    <col min="1" max="1" width="10.71" hidden="0" customWidth="1"/>
    <col min="2" max="2" width="20.71" hidden="0" customWidth="1"/>
    <col min="3" max="3" width="15.71" hidden="0" customWidth="1"/>
    <col min="4" max="4" width="30.71" hidden="0" customWidth="1"/>
    <col min="5" max="5" width="15.71" hidden="0" customWidth="1"/>
    <col min="6" max="6" width="15.71" hidden="0" customWidth="1"/>
    <col min="7" max="7" width="20.71" hidden="0" customWidth="1"/>
    <col min="8" max="8" width="15.71" hidden="0" customWidth="1"/>
  </cols>
  <sheetData>
    <row r="1">
      <c r="A1" s="1" t="s">
        <v>0</v>
      </c>
      <c r="B1" s="1"/>
      <c r="C1" s="1"/>
      <c r="D1" s="1"/>
      <c r="E1" s="1"/>
      <c r="F1" s="1"/>
      <c r="G1" s="1"/>
      <c r="H1" s="1"/>
    </row>
    <row r="2">
      <c r="A2" s="2" t="s">
        <v>1</v>
      </c>
      <c r="B2" s="2"/>
      <c r="C2" s="2"/>
      <c r="D2" s="2"/>
      <c r="E2" s="2"/>
      <c r="F2" s="2"/>
      <c r="G2" s="2"/>
      <c r="H2" s="2"/>
    </row>
    <row r="3">
      <c r="A3" s="3" t="s">
        <v>2</v>
      </c>
      <c r="B3" s="3"/>
      <c r="C3" s="3"/>
      <c r="D3" s="3"/>
      <c r="E3" s="3"/>
      <c r="F3" s="3"/>
      <c r="G3" s="3"/>
      <c r="H3" s="3"/>
    </row>
    <row r="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>
      <c r="A6" s="4" t="s">
        <v>11</v>
      </c>
      <c r="B6" s="4" t="n">
        <v>29</v>
      </c>
      <c r="C6" s="6" t="s">
        <v>12</v>
      </c>
      <c r="D6" s="4" t="s">
        <v>13</v>
      </c>
      <c r="E6" s="4"/>
      <c r="F6" s="4"/>
      <c r="G6" s="4" t="str">
        <f>IF(AND(ISNUMBER(E6), ISNUMBER(F6)),
ROUND(
-0.2442 +
0.55399 * (
  E6 * ATAN(0.151977 * SQRT(F6 + 8.313659)) +
  ATAN(E6 + F6) -
  ATAN(F6 - 1.67633) +
  0.00391838 * F6 ^ 1.5 * ATAN(0.023101 * F6) -
  4.686035
) +
0.45535 * E6 -
0.0022 * (
  E6 * ATAN(0.151977 * SQRT(F6 + 8.313659)) +
  ATAN(E6 + F6) -
  ATAN(F6 - 1.67633) +
  0.00391838 * F6 ^ 1.5 * ATAN(0.023101 * F6) -
  4.686035
) ^ 2 +
0.00278 * (
  E6 * ATAN(0.151977 * SQRT(F6 + 8.313659)) +
  ATAN(E6 + F6) -
  ATAN(F6 - 1.67633) +
  0.00391838 * F6 ^ 1.5 * ATAN(0.023101 * F6) -
  4.686035
) * E6 +
3, 2), "")</f>
      </c>
      <c r="H6" s="4" t="str">
        <f>IF(G6="", "", IF(G6&gt;=38,"위험",IF(G6&gt;=35,"경고",IF(G6&gt;=33,"주의",IF(G6&gt;=31,"관심","낮음")))))</f>
      </c>
    </row>
    <row r="7">
      <c r="A7" s="4" t="s">
        <v>14</v>
      </c>
      <c r="B7" s="4" t="n">
        <v>28</v>
      </c>
      <c r="C7" s="6" t="s">
        <v>12</v>
      </c>
      <c r="D7" s="4" t="s">
        <v>13</v>
      </c>
      <c r="E7" s="4"/>
      <c r="F7" s="4"/>
      <c r="G7" s="4" t="str">
        <f>IF(AND(ISNUMBER(E7), ISNUMBER(F7)),
ROUND(
-0.2442 +
0.55399 * (
  E7 * ATAN(0.151977 * SQRT(F7 + 8.313659)) +
  ATAN(E7 + F7) -
  ATAN(F7 - 1.67633) +
  0.00391838 * F7 ^ 1.5 * ATAN(0.023101 * F7) -
  4.686035
) +
0.45535 * E7 -
0.0022 * (
  E7 * ATAN(0.151977 * SQRT(F7 + 8.313659)) +
  ATAN(E7 + F7) -
  ATAN(F7 - 1.67633) +
  0.00391838 * F7 ^ 1.5 * ATAN(0.023101 * F7) -
  4.686035
) ^ 2 +
0.00278 * (
  E7 * ATAN(0.151977 * SQRT(F7 + 8.313659)) +
  ATAN(E7 + F7) -
  ATAN(F7 - 1.67633) +
  0.00391838 * F7 ^ 1.5 * ATAN(0.023101 * F7) -
  4.686035
) * E7 +
3, 2), "")</f>
      </c>
      <c r="H7" s="4" t="str">
        <f>IF(G7="", "", IF(G7&gt;=38,"위험",IF(G7&gt;=35,"경고",IF(G7&gt;=33,"주의",IF(G7&gt;=31,"관심","낮음")))))</f>
      </c>
    </row>
    <row r="8">
      <c r="A8" s="4" t="s">
        <v>15</v>
      </c>
      <c r="B8" s="4" t="n">
        <v>28</v>
      </c>
      <c r="C8" s="6" t="s">
        <v>12</v>
      </c>
      <c r="D8" s="4" t="s">
        <v>13</v>
      </c>
      <c r="E8" s="4"/>
      <c r="F8" s="4"/>
      <c r="G8" s="4" t="str">
        <f>IF(AND(ISNUMBER(E8), ISNUMBER(F8)),
ROUND(
-0.2442 +
0.55399 * (
  E8 * ATAN(0.151977 * SQRT(F8 + 8.313659)) +
  ATAN(E8 + F8) -
  ATAN(F8 - 1.67633) +
  0.00391838 * F8 ^ 1.5 * ATAN(0.023101 * F8) -
  4.686035
) +
0.45535 * E8 -
0.0022 * (
  E8 * ATAN(0.151977 * SQRT(F8 + 8.313659)) +
  ATAN(E8 + F8) -
  ATAN(F8 - 1.67633) +
  0.00391838 * F8 ^ 1.5 * ATAN(0.023101 * F8) -
  4.686035
) ^ 2 +
0.00278 * (
  E8 * ATAN(0.151977 * SQRT(F8 + 8.313659)) +
  ATAN(E8 + F8) -
  ATAN(F8 - 1.67633) +
  0.00391838 * F8 ^ 1.5 * ATAN(0.023101 * F8) -
  4.686035
) * E8 +
3, 2), "")</f>
      </c>
      <c r="H8" s="4" t="str">
        <f>IF(G8="", "", IF(G8&gt;=38,"위험",IF(G8&gt;=35,"경고",IF(G8&gt;=33,"주의",IF(G8&gt;=31,"관심","낮음")))))</f>
      </c>
    </row>
    <row r="9">
      <c r="A9" s="4" t="s">
        <v>16</v>
      </c>
      <c r="B9" s="4" t="n">
        <v>28</v>
      </c>
      <c r="C9" s="6" t="s">
        <v>12</v>
      </c>
      <c r="D9" s="4" t="s">
        <v>13</v>
      </c>
      <c r="E9" s="4"/>
      <c r="F9" s="4"/>
      <c r="G9" s="4" t="str">
        <f>IF(AND(ISNUMBER(E9), ISNUMBER(F9)),
ROUND(
-0.2442 +
0.55399 * (
  E9 * ATAN(0.151977 * SQRT(F9 + 8.313659)) +
  ATAN(E9 + F9) -
  ATAN(F9 - 1.67633) +
  0.00391838 * F9 ^ 1.5 * ATAN(0.023101 * F9) -
  4.686035
) +
0.45535 * E9 -
0.0022 * (
  E9 * ATAN(0.151977 * SQRT(F9 + 8.313659)) +
  ATAN(E9 + F9) -
  ATAN(F9 - 1.67633) +
  0.00391838 * F9 ^ 1.5 * ATAN(0.023101 * F9) -
  4.686035
) ^ 2 +
0.00278 * (
  E9 * ATAN(0.151977 * SQRT(F9 + 8.313659)) +
  ATAN(E9 + F9) -
  ATAN(F9 - 1.67633) +
  0.00391838 * F9 ^ 1.5 * ATAN(0.023101 * F9) -
  4.686035
) * E9 +
3, 2), "")</f>
      </c>
      <c r="H9" s="4" t="str">
        <f>IF(G9="", "", IF(G9&gt;=38,"위험",IF(G9&gt;=35,"경고",IF(G9&gt;=33,"주의",IF(G9&gt;=31,"관심","낮음")))))</f>
      </c>
    </row>
    <row r="10">
      <c r="A10" s="4" t="s">
        <v>17</v>
      </c>
      <c r="B10" s="4" t="n">
        <v>28</v>
      </c>
      <c r="C10" s="6" t="s">
        <v>12</v>
      </c>
      <c r="D10" s="4" t="s">
        <v>13</v>
      </c>
      <c r="E10" s="4"/>
      <c r="F10" s="4"/>
      <c r="G10" s="4" t="str">
        <f>IF(AND(ISNUMBER(E10), ISNUMBER(F10)),
ROUND(
-0.2442 +
0.55399 * (
  E10 * ATAN(0.151977 * SQRT(F10 + 8.313659)) +
  ATAN(E10 + F10) -
  ATAN(F10 - 1.67633) +
  0.00391838 * F10 ^ 1.5 * ATAN(0.023101 * F10) -
  4.686035
) +
0.45535 * E10 -
0.0022 * (
  E10 * ATAN(0.151977 * SQRT(F10 + 8.313659)) +
  ATAN(E10 + F10) -
  ATAN(F10 - 1.67633) +
  0.00391838 * F10 ^ 1.5 * ATAN(0.023101 * F10) -
  4.686035
) ^ 2 +
0.00278 * (
  E10 * ATAN(0.151977 * SQRT(F10 + 8.313659)) +
  ATAN(E10 + F10) -
  ATAN(F10 - 1.67633) +
  0.00391838 * F10 ^ 1.5 * ATAN(0.023101 * F10) -
  4.686035
) * E10 +
3, 2), "")</f>
      </c>
      <c r="H10" s="4" t="str">
        <f>IF(G10="", "", IF(G10&gt;=38,"위험",IF(G10&gt;=35,"경고",IF(G10&gt;=33,"주의",IF(G10&gt;=31,"관심","낮음")))))</f>
      </c>
    </row>
    <row r="11">
      <c r="A11" s="4" t="s">
        <v>18</v>
      </c>
      <c r="B11" s="4" t="n">
        <v>28</v>
      </c>
      <c r="C11" s="6" t="s">
        <v>12</v>
      </c>
      <c r="D11" s="4" t="s">
        <v>13</v>
      </c>
      <c r="E11" s="4"/>
      <c r="F11" s="4"/>
      <c r="G11" s="4" t="str">
        <f>IF(AND(ISNUMBER(E11), ISNUMBER(F11)),
ROUND(
-0.2442 +
0.55399 * (
  E11 * ATAN(0.151977 * SQRT(F11 + 8.313659)) +
  ATAN(E11 + F11) -
  ATAN(F11 - 1.67633) +
  0.00391838 * F11 ^ 1.5 * ATAN(0.023101 * F11) -
  4.686035
) +
0.45535 * E11 -
0.0022 * (
  E11 * ATAN(0.151977 * SQRT(F11 + 8.313659)) +
  ATAN(E11 + F11) -
  ATAN(F11 - 1.67633) +
  0.00391838 * F11 ^ 1.5 * ATAN(0.023101 * F11) -
  4.686035
) ^ 2 +
0.00278 * (
  E11 * ATAN(0.151977 * SQRT(F11 + 8.313659)) +
  ATAN(E11 + F11) -
  ATAN(F11 - 1.67633) +
  0.00391838 * F11 ^ 1.5 * ATAN(0.023101 * F11) -
  4.686035
) * E11 +
3, 2), "")</f>
      </c>
      <c r="H11" s="4" t="str">
        <f>IF(G11="", "", IF(G11&gt;=38,"위험",IF(G11&gt;=35,"경고",IF(G11&gt;=33,"주의",IF(G11&gt;=31,"관심","낮음")))))</f>
      </c>
    </row>
    <row r="12">
      <c r="A12" s="4" t="s">
        <v>19</v>
      </c>
      <c r="B12" s="4" t="n">
        <v>27</v>
      </c>
      <c r="C12" s="6" t="s">
        <v>12</v>
      </c>
      <c r="D12" s="4" t="s">
        <v>13</v>
      </c>
      <c r="E12" s="4"/>
      <c r="F12" s="4"/>
      <c r="G12" s="4" t="str">
        <f>IF(AND(ISNUMBER(E12), ISNUMBER(F12)),
ROUND(
-0.2442 +
0.55399 * (
  E12 * ATAN(0.151977 * SQRT(F12 + 8.313659)) +
  ATAN(E12 + F12) -
  ATAN(F12 - 1.67633) +
  0.00391838 * F12 ^ 1.5 * ATAN(0.023101 * F12) -
  4.686035
) +
0.45535 * E12 -
0.0022 * (
  E12 * ATAN(0.151977 * SQRT(F12 + 8.313659)) +
  ATAN(E12 + F12) -
  ATAN(F12 - 1.67633) +
  0.00391838 * F12 ^ 1.5 * ATAN(0.023101 * F12) -
  4.686035
) ^ 2 +
0.00278 * (
  E12 * ATAN(0.151977 * SQRT(F12 + 8.313659)) +
  ATAN(E12 + F12) -
  ATAN(F12 - 1.67633) +
  0.00391838 * F12 ^ 1.5 * ATAN(0.023101 * F12) -
  4.686035
) * E12 +
3, 2), "")</f>
      </c>
      <c r="H12" s="4" t="str">
        <f>IF(G12="", "", IF(G12&gt;=38,"위험",IF(G12&gt;=35,"경고",IF(G12&gt;=33,"주의",IF(G12&gt;=31,"관심","낮음")))))</f>
      </c>
    </row>
    <row r="13">
      <c r="A13" s="4" t="s">
        <v>20</v>
      </c>
      <c r="B13" s="4" t="n">
        <v>28</v>
      </c>
      <c r="C13" s="6" t="s">
        <v>12</v>
      </c>
      <c r="D13" s="4" t="s">
        <v>13</v>
      </c>
      <c r="E13" s="4"/>
      <c r="F13" s="4"/>
      <c r="G13" s="4" t="str">
        <f>IF(AND(ISNUMBER(E13), ISNUMBER(F13)),
ROUND(
-0.2442 +
0.55399 * (
  E13 * ATAN(0.151977 * SQRT(F13 + 8.313659)) +
  ATAN(E13 + F13) -
  ATAN(F13 - 1.67633) +
  0.00391838 * F13 ^ 1.5 * ATAN(0.023101 * F13) -
  4.686035
) +
0.45535 * E13 -
0.0022 * (
  E13 * ATAN(0.151977 * SQRT(F13 + 8.313659)) +
  ATAN(E13 + F13) -
  ATAN(F13 - 1.67633) +
  0.00391838 * F13 ^ 1.5 * ATAN(0.023101 * F13) -
  4.686035
) ^ 2 +
0.00278 * (
  E13 * ATAN(0.151977 * SQRT(F13 + 8.313659)) +
  ATAN(E13 + F13) -
  ATAN(F13 - 1.67633) +
  0.00391838 * F13 ^ 1.5 * ATAN(0.023101 * F13) -
  4.686035
) * E13 +
3, 2), "")</f>
      </c>
      <c r="H13" s="4" t="str">
        <f>IF(G13="", "", IF(G13&gt;=38,"위험",IF(G13&gt;=35,"경고",IF(G13&gt;=33,"주의",IF(G13&gt;=31,"관심","낮음")))))</f>
      </c>
    </row>
    <row r="14">
      <c r="A14" s="4" t="s">
        <v>21</v>
      </c>
      <c r="B14" s="4" t="n">
        <v>28</v>
      </c>
      <c r="C14" s="6" t="s">
        <v>12</v>
      </c>
      <c r="D14" s="4" t="s">
        <v>13</v>
      </c>
      <c r="E14" s="4"/>
      <c r="F14" s="4"/>
      <c r="G14" s="4" t="str">
        <f>IF(AND(ISNUMBER(E14), ISNUMBER(F14)),
ROUND(
-0.2442 +
0.55399 * (
  E14 * ATAN(0.151977 * SQRT(F14 + 8.313659)) +
  ATAN(E14 + F14) -
  ATAN(F14 - 1.67633) +
  0.00391838 * F14 ^ 1.5 * ATAN(0.023101 * F14) -
  4.686035
) +
0.45535 * E14 -
0.0022 * (
  E14 * ATAN(0.151977 * SQRT(F14 + 8.313659)) +
  ATAN(E14 + F14) -
  ATAN(F14 - 1.67633) +
  0.00391838 * F14 ^ 1.5 * ATAN(0.023101 * F14) -
  4.686035
) ^ 2 +
0.00278 * (
  E14 * ATAN(0.151977 * SQRT(F14 + 8.313659)) +
  ATAN(E14 + F14) -
  ATAN(F14 - 1.67633) +
  0.00391838 * F14 ^ 1.5 * ATAN(0.023101 * F14) -
  4.686035
) * E14 +
3, 2), "")</f>
      </c>
      <c r="H14" s="4" t="str">
        <f>IF(G14="", "", IF(G14&gt;=38,"위험",IF(G14&gt;=35,"경고",IF(G14&gt;=33,"주의",IF(G14&gt;=31,"관심","낮음")))))</f>
      </c>
    </row>
    <row r="15">
      <c r="A15" s="4" t="s">
        <v>22</v>
      </c>
      <c r="B15" s="4" t="n">
        <v>29</v>
      </c>
      <c r="C15" s="6" t="s">
        <v>12</v>
      </c>
      <c r="D15" s="4" t="s">
        <v>13</v>
      </c>
      <c r="E15" s="4"/>
      <c r="F15" s="4"/>
      <c r="G15" s="4" t="str">
        <f>IF(AND(ISNUMBER(E15), ISNUMBER(F15)),
ROUND(
-0.2442 +
0.55399 * (
  E15 * ATAN(0.151977 * SQRT(F15 + 8.313659)) +
  ATAN(E15 + F15) -
  ATAN(F15 - 1.67633) +
  0.00391838 * F15 ^ 1.5 * ATAN(0.023101 * F15) -
  4.686035
) +
0.45535 * E15 -
0.0022 * (
  E15 * ATAN(0.151977 * SQRT(F15 + 8.313659)) +
  ATAN(E15 + F15) -
  ATAN(F15 - 1.67633) +
  0.00391838 * F15 ^ 1.5 * ATAN(0.023101 * F15) -
  4.686035
) ^ 2 +
0.00278 * (
  E15 * ATAN(0.151977 * SQRT(F15 + 8.313659)) +
  ATAN(E15 + F15) -
  ATAN(F15 - 1.67633) +
  0.00391838 * F15 ^ 1.5 * ATAN(0.023101 * F15) -
  4.686035
) * E15 +
3, 2), "")</f>
      </c>
      <c r="H15" s="4" t="str">
        <f>IF(G15="", "", IF(G15&gt;=38,"위험",IF(G15&gt;=35,"경고",IF(G15&gt;=33,"주의",IF(G15&gt;=31,"관심","낮음")))))</f>
      </c>
    </row>
    <row r="16">
      <c r="A16" s="4" t="s">
        <v>23</v>
      </c>
      <c r="B16" s="4" t="n">
        <v>29</v>
      </c>
      <c r="C16" s="6" t="s">
        <v>12</v>
      </c>
      <c r="D16" s="4" t="s">
        <v>13</v>
      </c>
      <c r="E16" s="4"/>
      <c r="F16" s="4"/>
      <c r="G16" s="4" t="str">
        <f>IF(AND(ISNUMBER(E16), ISNUMBER(F16)),
ROUND(
-0.2442 +
0.55399 * (
  E16 * ATAN(0.151977 * SQRT(F16 + 8.313659)) +
  ATAN(E16 + F16) -
  ATAN(F16 - 1.67633) +
  0.00391838 * F16 ^ 1.5 * ATAN(0.023101 * F16) -
  4.686035
) +
0.45535 * E16 -
0.0022 * (
  E16 * ATAN(0.151977 * SQRT(F16 + 8.313659)) +
  ATAN(E16 + F16) -
  ATAN(F16 - 1.67633) +
  0.00391838 * F16 ^ 1.5 * ATAN(0.023101 * F16) -
  4.686035
) ^ 2 +
0.00278 * (
  E16 * ATAN(0.151977 * SQRT(F16 + 8.313659)) +
  ATAN(E16 + F16) -
  ATAN(F16 - 1.67633) +
  0.00391838 * F16 ^ 1.5 * ATAN(0.023101 * F16) -
  4.686035
) * E16 +
3, 2), "")</f>
      </c>
      <c r="H16" s="4" t="str">
        <f>IF(G16="", "", IF(G16&gt;=38,"위험",IF(G16&gt;=35,"경고",IF(G16&gt;=33,"주의",IF(G16&gt;=31,"관심","낮음")))))</f>
      </c>
    </row>
    <row r="17">
      <c r="A17" s="4" t="s">
        <v>24</v>
      </c>
      <c r="B17" s="4" t="n">
        <v>29</v>
      </c>
      <c r="C17" s="6" t="s">
        <v>12</v>
      </c>
      <c r="D17" s="4" t="s">
        <v>13</v>
      </c>
      <c r="E17" s="4"/>
      <c r="F17" s="4"/>
      <c r="G17" s="4" t="str">
        <f>IF(AND(ISNUMBER(E17), ISNUMBER(F17)),
ROUND(
-0.2442 +
0.55399 * (
  E17 * ATAN(0.151977 * SQRT(F17 + 8.313659)) +
  ATAN(E17 + F17) -
  ATAN(F17 - 1.67633) +
  0.00391838 * F17 ^ 1.5 * ATAN(0.023101 * F17) -
  4.686035
) +
0.45535 * E17 -
0.0022 * (
  E17 * ATAN(0.151977 * SQRT(F17 + 8.313659)) +
  ATAN(E17 + F17) -
  ATAN(F17 - 1.67633) +
  0.00391838 * F17 ^ 1.5 * ATAN(0.023101 * F17) -
  4.686035
) ^ 2 +
0.00278 * (
  E17 * ATAN(0.151977 * SQRT(F17 + 8.313659)) +
  ATAN(E17 + F17) -
  ATAN(F17 - 1.67633) +
  0.00391838 * F17 ^ 1.5 * ATAN(0.023101 * F17) -
  4.686035
) * E17 +
3, 2), "")</f>
      </c>
      <c r="H17" s="4" t="str">
        <f>IF(G17="", "", IF(G17&gt;=38,"위험",IF(G17&gt;=35,"경고",IF(G17&gt;=33,"주의",IF(G17&gt;=31,"관심","낮음")))))</f>
      </c>
    </row>
    <row r="18">
      <c r="A18" s="4" t="s">
        <v>25</v>
      </c>
      <c r="B18" s="4" t="n">
        <v>29</v>
      </c>
      <c r="C18" s="6" t="s">
        <v>12</v>
      </c>
      <c r="D18" s="4" t="s">
        <v>13</v>
      </c>
      <c r="E18" s="4"/>
      <c r="F18" s="4"/>
      <c r="G18" s="4" t="str">
        <f>IF(AND(ISNUMBER(E18), ISNUMBER(F18)),
ROUND(
-0.2442 +
0.55399 * (
  E18 * ATAN(0.151977 * SQRT(F18 + 8.313659)) +
  ATAN(E18 + F18) -
  ATAN(F18 - 1.67633) +
  0.00391838 * F18 ^ 1.5 * ATAN(0.023101 * F18) -
  4.686035
) +
0.45535 * E18 -
0.0022 * (
  E18 * ATAN(0.151977 * SQRT(F18 + 8.313659)) +
  ATAN(E18 + F18) -
  ATAN(F18 - 1.67633) +
  0.00391838 * F18 ^ 1.5 * ATAN(0.023101 * F18) -
  4.686035
) ^ 2 +
0.00278 * (
  E18 * ATAN(0.151977 * SQRT(F18 + 8.313659)) +
  ATAN(E18 + F18) -
  ATAN(F18 - 1.67633) +
  0.00391838 * F18 ^ 1.5 * ATAN(0.023101 * F18) -
  4.686035
) * E18 +
3, 2), "")</f>
      </c>
      <c r="H18" s="4" t="str">
        <f>IF(G18="", "", IF(G18&gt;=38,"위험",IF(G18&gt;=35,"경고",IF(G18&gt;=33,"주의",IF(G18&gt;=31,"관심","낮음")))))</f>
      </c>
    </row>
    <row r="19">
      <c r="A19" s="4" t="s">
        <v>26</v>
      </c>
      <c r="B19" s="4" t="n">
        <v>30</v>
      </c>
      <c r="C19" s="6" t="s">
        <v>12</v>
      </c>
      <c r="D19" s="4" t="s">
        <v>13</v>
      </c>
      <c r="E19" s="4"/>
      <c r="F19" s="4"/>
      <c r="G19" s="4" t="str">
        <f>IF(AND(ISNUMBER(E19), ISNUMBER(F19)),
ROUND(
-0.2442 +
0.55399 * (
  E19 * ATAN(0.151977 * SQRT(F19 + 8.313659)) +
  ATAN(E19 + F19) -
  ATAN(F19 - 1.67633) +
  0.00391838 * F19 ^ 1.5 * ATAN(0.023101 * F19) -
  4.686035
) +
0.45535 * E19 -
0.0022 * (
  E19 * ATAN(0.151977 * SQRT(F19 + 8.313659)) +
  ATAN(E19 + F19) -
  ATAN(F19 - 1.67633) +
  0.00391838 * F19 ^ 1.5 * ATAN(0.023101 * F19) -
  4.686035
) ^ 2 +
0.00278 * (
  E19 * ATAN(0.151977 * SQRT(F19 + 8.313659)) +
  ATAN(E19 + F19) -
  ATAN(F19 - 1.67633) +
  0.00391838 * F19 ^ 1.5 * ATAN(0.023101 * F19) -
  4.686035
) * E19 +
3, 2), "")</f>
      </c>
      <c r="H19" s="4" t="str">
        <f>IF(G19="", "", IF(G19&gt;=38,"위험",IF(G19&gt;=35,"경고",IF(G19&gt;=33,"주의",IF(G19&gt;=31,"관심","낮음")))))</f>
      </c>
    </row>
    <row r="20">
      <c r="A20" s="4" t="s">
        <v>27</v>
      </c>
      <c r="B20" s="4" t="n">
        <v>30</v>
      </c>
      <c r="C20" s="6" t="s">
        <v>12</v>
      </c>
      <c r="D20" s="4" t="s">
        <v>13</v>
      </c>
      <c r="E20" s="4"/>
      <c r="F20" s="4"/>
      <c r="G20" s="4" t="str">
        <f>IF(AND(ISNUMBER(E20), ISNUMBER(F20)),
ROUND(
-0.2442 +
0.55399 * (
  E20 * ATAN(0.151977 * SQRT(F20 + 8.313659)) +
  ATAN(E20 + F20) -
  ATAN(F20 - 1.67633) +
  0.00391838 * F20 ^ 1.5 * ATAN(0.023101 * F20) -
  4.686035
) +
0.45535 * E20 -
0.0022 * (
  E20 * ATAN(0.151977 * SQRT(F20 + 8.313659)) +
  ATAN(E20 + F20) -
  ATAN(F20 - 1.67633) +
  0.00391838 * F20 ^ 1.5 * ATAN(0.023101 * F20) -
  4.686035
) ^ 2 +
0.00278 * (
  E20 * ATAN(0.151977 * SQRT(F20 + 8.313659)) +
  ATAN(E20 + F20) -
  ATAN(F20 - 1.67633) +
  0.00391838 * F20 ^ 1.5 * ATAN(0.023101 * F20) -
  4.686035
) * E20 +
3, 2), "")</f>
      </c>
      <c r="H20" s="4" t="str">
        <f>IF(G20="", "", IF(G20&gt;=38,"위험",IF(G20&gt;=35,"경고",IF(G20&gt;=33,"주의",IF(G20&gt;=31,"관심","낮음")))))</f>
      </c>
    </row>
    <row r="21">
      <c r="A21" s="4" t="s">
        <v>28</v>
      </c>
      <c r="B21" s="4" t="n">
        <v>29</v>
      </c>
      <c r="C21" s="6" t="s">
        <v>12</v>
      </c>
      <c r="D21" s="4" t="s">
        <v>13</v>
      </c>
      <c r="E21" s="4"/>
      <c r="F21" s="4"/>
      <c r="G21" s="4" t="str">
        <f>IF(AND(ISNUMBER(E21), ISNUMBER(F21)),
ROUND(
-0.2442 +
0.55399 * (
  E21 * ATAN(0.151977 * SQRT(F21 + 8.313659)) +
  ATAN(E21 + F21) -
  ATAN(F21 - 1.67633) +
  0.00391838 * F21 ^ 1.5 * ATAN(0.023101 * F21) -
  4.686035
) +
0.45535 * E21 -
0.0022 * (
  E21 * ATAN(0.151977 * SQRT(F21 + 8.313659)) +
  ATAN(E21 + F21) -
  ATAN(F21 - 1.67633) +
  0.00391838 * F21 ^ 1.5 * ATAN(0.023101 * F21) -
  4.686035
) ^ 2 +
0.00278 * (
  E21 * ATAN(0.151977 * SQRT(F21 + 8.313659)) +
  ATAN(E21 + F21) -
  ATAN(F21 - 1.67633) +
  0.00391838 * F21 ^ 1.5 * ATAN(0.023101 * F21) -
  4.686035
) * E21 +
3, 2), "")</f>
      </c>
      <c r="H21" s="4" t="str">
        <f>IF(G21="", "", IF(G21&gt;=38,"위험",IF(G21&gt;=35,"경고",IF(G21&gt;=33,"주의",IF(G21&gt;=31,"관심","낮음")))))</f>
      </c>
    </row>
    <row r="22">
      <c r="A22" s="4" t="s">
        <v>29</v>
      </c>
      <c r="B22" s="4" t="n">
        <v>29</v>
      </c>
      <c r="C22" s="6" t="s">
        <v>12</v>
      </c>
      <c r="D22" s="4" t="s">
        <v>13</v>
      </c>
      <c r="E22" s="4"/>
      <c r="F22" s="4"/>
      <c r="G22" s="4" t="str">
        <f>IF(AND(ISNUMBER(E22), ISNUMBER(F22)),
ROUND(
-0.2442 +
0.55399 * (
  E22 * ATAN(0.151977 * SQRT(F22 + 8.313659)) +
  ATAN(E22 + F22) -
  ATAN(F22 - 1.67633) +
  0.00391838 * F22 ^ 1.5 * ATAN(0.023101 * F22) -
  4.686035
) +
0.45535 * E22 -
0.0022 * (
  E22 * ATAN(0.151977 * SQRT(F22 + 8.313659)) +
  ATAN(E22 + F22) -
  ATAN(F22 - 1.67633) +
  0.00391838 * F22 ^ 1.5 * ATAN(0.023101 * F22) -
  4.686035
) ^ 2 +
0.00278 * (
  E22 * ATAN(0.151977 * SQRT(F22 + 8.313659)) +
  ATAN(E22 + F22) -
  ATAN(F22 - 1.67633) +
  0.00391838 * F22 ^ 1.5 * ATAN(0.023101 * F22) -
  4.686035
) * E22 +
3, 2), "")</f>
      </c>
      <c r="H22" s="4" t="str">
        <f>IF(G22="", "", IF(G22&gt;=38,"위험",IF(G22&gt;=35,"경고",IF(G22&gt;=33,"주의",IF(G22&gt;=31,"관심","낮음")))))</f>
      </c>
    </row>
    <row r="23">
      <c r="A23" s="4" t="s">
        <v>30</v>
      </c>
      <c r="B23" s="4" t="n">
        <v>28</v>
      </c>
      <c r="C23" s="6" t="s">
        <v>12</v>
      </c>
      <c r="D23" s="4" t="s">
        <v>13</v>
      </c>
      <c r="E23" s="4"/>
      <c r="F23" s="4"/>
      <c r="G23" s="4" t="str">
        <f>IF(AND(ISNUMBER(E23), ISNUMBER(F23)),
ROUND(
-0.2442 +
0.55399 * (
  E23 * ATAN(0.151977 * SQRT(F23 + 8.313659)) +
  ATAN(E23 + F23) -
  ATAN(F23 - 1.67633) +
  0.00391838 * F23 ^ 1.5 * ATAN(0.023101 * F23) -
  4.686035
) +
0.45535 * E23 -
0.0022 * (
  E23 * ATAN(0.151977 * SQRT(F23 + 8.313659)) +
  ATAN(E23 + F23) -
  ATAN(F23 - 1.67633) +
  0.00391838 * F23 ^ 1.5 * ATAN(0.023101 * F23) -
  4.686035
) ^ 2 +
0.00278 * (
  E23 * ATAN(0.151977 * SQRT(F23 + 8.313659)) +
  ATAN(E23 + F23) -
  ATAN(F23 - 1.67633) +
  0.00391838 * F23 ^ 1.5 * ATAN(0.023101 * F23) -
  4.686035
) * E23 +
3, 2), "")</f>
      </c>
      <c r="H23" s="4" t="str">
        <f>IF(G23="", "", IF(G23&gt;=38,"위험",IF(G23&gt;=35,"경고",IF(G23&gt;=33,"주의",IF(G23&gt;=31,"관심","낮음")))))</f>
      </c>
    </row>
    <row r="24">
      <c r="A24" s="4" t="s">
        <v>31</v>
      </c>
      <c r="B24" s="4" t="n">
        <v>29</v>
      </c>
      <c r="C24" s="6" t="s">
        <v>12</v>
      </c>
      <c r="D24" s="4" t="s">
        <v>13</v>
      </c>
      <c r="E24" s="4"/>
      <c r="F24" s="4"/>
      <c r="G24" s="4" t="str">
        <f>IF(AND(ISNUMBER(E24), ISNUMBER(F24)),
ROUND(
-0.2442 +
0.55399 * (
  E24 * ATAN(0.151977 * SQRT(F24 + 8.313659)) +
  ATAN(E24 + F24) -
  ATAN(F24 - 1.67633) +
  0.00391838 * F24 ^ 1.5 * ATAN(0.023101 * F24) -
  4.686035
) +
0.45535 * E24 -
0.0022 * (
  E24 * ATAN(0.151977 * SQRT(F24 + 8.313659)) +
  ATAN(E24 + F24) -
  ATAN(F24 - 1.67633) +
  0.00391838 * F24 ^ 1.5 * ATAN(0.023101 * F24) -
  4.686035
) ^ 2 +
0.00278 * (
  E24 * ATAN(0.151977 * SQRT(F24 + 8.313659)) +
  ATAN(E24 + F24) -
  ATAN(F24 - 1.67633) +
  0.00391838 * F24 ^ 1.5 * ATAN(0.023101 * F24) -
  4.686035
) * E24 +
3, 2), "")</f>
      </c>
      <c r="H24" s="4" t="str">
        <f>IF(G24="", "", IF(G24&gt;=38,"위험",IF(G24&gt;=35,"경고",IF(G24&gt;=33,"주의",IF(G24&gt;=31,"관심","낮음")))))</f>
      </c>
    </row>
    <row r="25">
      <c r="A25" s="4" t="s">
        <v>32</v>
      </c>
      <c r="B25" s="4" t="n">
        <v>28</v>
      </c>
      <c r="C25" s="6" t="s">
        <v>12</v>
      </c>
      <c r="D25" s="4" t="s">
        <v>13</v>
      </c>
      <c r="E25" s="4"/>
      <c r="F25" s="4"/>
      <c r="G25" s="4" t="str">
        <f>IF(AND(ISNUMBER(E25), ISNUMBER(F25)),
ROUND(
-0.2442 +
0.55399 * (
  E25 * ATAN(0.151977 * SQRT(F25 + 8.313659)) +
  ATAN(E25 + F25) -
  ATAN(F25 - 1.67633) +
  0.00391838 * F25 ^ 1.5 * ATAN(0.023101 * F25) -
  4.686035
) +
0.45535 * E25 -
0.0022 * (
  E25 * ATAN(0.151977 * SQRT(F25 + 8.313659)) +
  ATAN(E25 + F25) -
  ATAN(F25 - 1.67633) +
  0.00391838 * F25 ^ 1.5 * ATAN(0.023101 * F25) -
  4.686035
) ^ 2 +
0.00278 * (
  E25 * ATAN(0.151977 * SQRT(F25 + 8.313659)) +
  ATAN(E25 + F25) -
  ATAN(F25 - 1.67633) +
  0.00391838 * F25 ^ 1.5 * ATAN(0.023101 * F25) -
  4.686035
) * E25 +
3, 2), "")</f>
      </c>
      <c r="H25" s="4" t="str">
        <f>IF(G25="", "", IF(G25&gt;=38,"위험",IF(G25&gt;=35,"경고",IF(G25&gt;=33,"주의",IF(G25&gt;=31,"관심","낮음")))))</f>
      </c>
    </row>
    <row r="26">
      <c r="A26" s="4" t="s">
        <v>33</v>
      </c>
      <c r="B26" s="4" t="n">
        <v>28</v>
      </c>
      <c r="C26" s="6" t="s">
        <v>12</v>
      </c>
      <c r="D26" s="4" t="s">
        <v>13</v>
      </c>
      <c r="E26" s="4"/>
      <c r="F26" s="4"/>
      <c r="G26" s="4" t="str">
        <f>IF(AND(ISNUMBER(E26), ISNUMBER(F26)),
ROUND(
-0.2442 +
0.55399 * (
  E26 * ATAN(0.151977 * SQRT(F26 + 8.313659)) +
  ATAN(E26 + F26) -
  ATAN(F26 - 1.67633) +
  0.00391838 * F26 ^ 1.5 * ATAN(0.023101 * F26) -
  4.686035
) +
0.45535 * E26 -
0.0022 * (
  E26 * ATAN(0.151977 * SQRT(F26 + 8.313659)) +
  ATAN(E26 + F26) -
  ATAN(F26 - 1.67633) +
  0.00391838 * F26 ^ 1.5 * ATAN(0.023101 * F26) -
  4.686035
) ^ 2 +
0.00278 * (
  E26 * ATAN(0.151977 * SQRT(F26 + 8.313659)) +
  ATAN(E26 + F26) -
  ATAN(F26 - 1.67633) +
  0.00391838 * F26 ^ 1.5 * ATAN(0.023101 * F26) -
  4.686035
) * E26 +
3, 2), "")</f>
      </c>
      <c r="H26" s="4" t="str">
        <f>IF(G26="", "", IF(G26&gt;=38,"위험",IF(G26&gt;=35,"경고",IF(G26&gt;=33,"주의",IF(G26&gt;=31,"관심","낮음")))))</f>
      </c>
    </row>
    <row r="27">
      <c r="A27" s="4" t="s">
        <v>34</v>
      </c>
      <c r="B27" s="4" t="n">
        <v>28</v>
      </c>
      <c r="C27" s="6" t="s">
        <v>12</v>
      </c>
      <c r="D27" s="4" t="s">
        <v>13</v>
      </c>
      <c r="E27" s="4"/>
      <c r="F27" s="4"/>
      <c r="G27" s="4" t="str">
        <f>IF(AND(ISNUMBER(E27), ISNUMBER(F27)),
ROUND(
-0.2442 +
0.55399 * (
  E27 * ATAN(0.151977 * SQRT(F27 + 8.313659)) +
  ATAN(E27 + F27) -
  ATAN(F27 - 1.67633) +
  0.00391838 * F27 ^ 1.5 * ATAN(0.023101 * F27) -
  4.686035
) +
0.45535 * E27 -
0.0022 * (
  E27 * ATAN(0.151977 * SQRT(F27 + 8.313659)) +
  ATAN(E27 + F27) -
  ATAN(F27 - 1.67633) +
  0.00391838 * F27 ^ 1.5 * ATAN(0.023101 * F27) -
  4.686035
) ^ 2 +
0.00278 * (
  E27 * ATAN(0.151977 * SQRT(F27 + 8.313659)) +
  ATAN(E27 + F27) -
  ATAN(F27 - 1.67633) +
  0.00391838 * F27 ^ 1.5 * ATAN(0.023101 * F27) -
  4.686035
) * E27 +
3, 2), "")</f>
      </c>
      <c r="H27" s="4" t="str">
        <f>IF(G27="", "", IF(G27&gt;=38,"위험",IF(G27&gt;=35,"경고",IF(G27&gt;=33,"주의",IF(G27&gt;=31,"관심","낮음")))))</f>
      </c>
    </row>
    <row r="28">
      <c r="A28" s="4" t="s">
        <v>35</v>
      </c>
      <c r="B28" s="4" t="n">
        <v>28</v>
      </c>
      <c r="C28" s="6" t="s">
        <v>12</v>
      </c>
      <c r="D28" s="4" t="s">
        <v>13</v>
      </c>
      <c r="E28" s="4"/>
      <c r="F28" s="4"/>
      <c r="G28" s="4" t="str">
        <f>IF(AND(ISNUMBER(E28), ISNUMBER(F28)),
ROUND(
-0.2442 +
0.55399 * (
  E28 * ATAN(0.151977 * SQRT(F28 + 8.313659)) +
  ATAN(E28 + F28) -
  ATAN(F28 - 1.67633) +
  0.00391838 * F28 ^ 1.5 * ATAN(0.023101 * F28) -
  4.686035
) +
0.45535 * E28 -
0.0022 * (
  E28 * ATAN(0.151977 * SQRT(F28 + 8.313659)) +
  ATAN(E28 + F28) -
  ATAN(F28 - 1.67633) +
  0.00391838 * F28 ^ 1.5 * ATAN(0.023101 * F28) -
  4.686035
) ^ 2 +
0.00278 * (
  E28 * ATAN(0.151977 * SQRT(F28 + 8.313659)) +
  ATAN(E28 + F28) -
  ATAN(F28 - 1.67633) +
  0.00391838 * F28 ^ 1.5 * ATAN(0.023101 * F28) -
  4.686035
) * E28 +
3, 2), "")</f>
      </c>
      <c r="H28" s="4" t="str">
        <f>IF(G28="", "", IF(G28&gt;=38,"위험",IF(G28&gt;=35,"경고",IF(G28&gt;=33,"주의",IF(G28&gt;=31,"관심","낮음")))))</f>
      </c>
    </row>
    <row r="29">
      <c r="A29" s="4" t="s">
        <v>36</v>
      </c>
      <c r="B29" s="4" t="n">
        <v>28</v>
      </c>
      <c r="C29" s="6" t="s">
        <v>12</v>
      </c>
      <c r="D29" s="4" t="s">
        <v>13</v>
      </c>
      <c r="E29" s="4"/>
      <c r="F29" s="4"/>
      <c r="G29" s="4" t="str">
        <f>IF(AND(ISNUMBER(E29), ISNUMBER(F29)),
ROUND(
-0.2442 +
0.55399 * (
  E29 * ATAN(0.151977 * SQRT(F29 + 8.313659)) +
  ATAN(E29 + F29) -
  ATAN(F29 - 1.67633) +
  0.00391838 * F29 ^ 1.5 * ATAN(0.023101 * F29) -
  4.686035
) +
0.45535 * E29 -
0.0022 * (
  E29 * ATAN(0.151977 * SQRT(F29 + 8.313659)) +
  ATAN(E29 + F29) -
  ATAN(F29 - 1.67633) +
  0.00391838 * F29 ^ 1.5 * ATAN(0.023101 * F29) -
  4.686035
) ^ 2 +
0.00278 * (
  E29 * ATAN(0.151977 * SQRT(F29 + 8.313659)) +
  ATAN(E29 + F29) -
  ATAN(F29 - 1.67633) +
  0.00391838 * F29 ^ 1.5 * ATAN(0.023101 * F29) -
  4.686035
) * E29 +
3, 2), "")</f>
      </c>
      <c r="H29" s="4" t="str">
        <f>IF(G29="", "", IF(G29&gt;=38,"위험",IF(G29&gt;=35,"경고",IF(G29&gt;=33,"주의",IF(G29&gt;=31,"관심","낮음")))))</f>
      </c>
    </row>
    <row r="30">
      <c r="G30" t="str">
        <f>IF(AND(ISNUMBER(E30), ISNUMBER(F30)),
ROUND(
-0.2442 +
0.55399 * (
  E30 * ATAN(0.151977 * SQRT(F30 + 8.313659)) +
  ATAN(E30 + F30) -
  ATAN(F30 - 1.67633) +
  0.00391838 * F30 ^ 1.5 * ATAN(0.023101 * F30) -
  4.686035
) +
0.45535 * E30 -
0.0022 * (
  E30 * ATAN(0.151977 * SQRT(F30 + 8.313659)) +
  ATAN(E30 + F30) -
  ATAN(F30 - 1.67633) +
  0.00391838 * F30 ^ 1.5 * ATAN(0.023101 * F30) -
  4.686035
) ^ 2 +
0.00278 * (
  E30 * ATAN(0.151977 * SQRT(F30 + 8.313659)) +
  ATAN(E30 + F30) -
  ATAN(F30 - 1.67633) +
  0.00391838 * F30 ^ 1.5 * ATAN(0.023101 * F30) -
  4.686035
) * E30 +
3, 2), "")</f>
      </c>
    </row>
  </sheetData>
  <mergeCells count="3">
    <mergeCell ref="A1:H1"/>
    <mergeCell ref="A2:H2"/>
    <mergeCell ref="A3:H3"/>
  </mergeCells>
  <conditionalFormatting sqref="H6:H6">
    <cfRule type="expression" dxfId="0" priority="120">
      <formula>H6="위험"</formula>
    </cfRule>
    <cfRule type="expression" dxfId="1" priority="119">
      <formula>H6="경고"</formula>
    </cfRule>
    <cfRule type="expression" dxfId="2" priority="118">
      <formula>H6="주의"</formula>
    </cfRule>
    <cfRule type="expression" dxfId="3" priority="117">
      <formula>H6="관심"</formula>
    </cfRule>
    <cfRule type="expression" dxfId="4" priority="116">
      <formula>H6="낮음"</formula>
    </cfRule>
  </conditionalFormatting>
  <conditionalFormatting sqref="H7:H7">
    <cfRule type="expression" dxfId="0" priority="115">
      <formula>H7="위험"</formula>
    </cfRule>
    <cfRule type="expression" dxfId="1" priority="114">
      <formula>H7="경고"</formula>
    </cfRule>
    <cfRule type="expression" dxfId="2" priority="113">
      <formula>H7="주의"</formula>
    </cfRule>
    <cfRule type="expression" dxfId="3" priority="112">
      <formula>H7="관심"</formula>
    </cfRule>
    <cfRule type="expression" dxfId="4" priority="111">
      <formula>H7="낮음"</formula>
    </cfRule>
  </conditionalFormatting>
  <conditionalFormatting sqref="H8:H8">
    <cfRule type="expression" dxfId="0" priority="110">
      <formula>H8="위험"</formula>
    </cfRule>
    <cfRule type="expression" dxfId="1" priority="109">
      <formula>H8="경고"</formula>
    </cfRule>
    <cfRule type="expression" dxfId="2" priority="108">
      <formula>H8="주의"</formula>
    </cfRule>
    <cfRule type="expression" dxfId="3" priority="107">
      <formula>H8="관심"</formula>
    </cfRule>
    <cfRule type="expression" dxfId="4" priority="106">
      <formula>H8="낮음"</formula>
    </cfRule>
  </conditionalFormatting>
  <conditionalFormatting sqref="H9:H9">
    <cfRule type="expression" dxfId="0" priority="105">
      <formula>H9="위험"</formula>
    </cfRule>
    <cfRule type="expression" dxfId="1" priority="104">
      <formula>H9="경고"</formula>
    </cfRule>
    <cfRule type="expression" dxfId="2" priority="103">
      <formula>H9="주의"</formula>
    </cfRule>
    <cfRule type="expression" dxfId="3" priority="102">
      <formula>H9="관심"</formula>
    </cfRule>
    <cfRule type="expression" dxfId="4" priority="101">
      <formula>H9="낮음"</formula>
    </cfRule>
  </conditionalFormatting>
  <conditionalFormatting sqref="H10:H10">
    <cfRule type="expression" dxfId="0" priority="100">
      <formula>H10="위험"</formula>
    </cfRule>
    <cfRule type="expression" dxfId="1" priority="99">
      <formula>H10="경고"</formula>
    </cfRule>
    <cfRule type="expression" dxfId="2" priority="98">
      <formula>H10="주의"</formula>
    </cfRule>
    <cfRule type="expression" dxfId="3" priority="97">
      <formula>H10="관심"</formula>
    </cfRule>
    <cfRule type="expression" dxfId="4" priority="96">
      <formula>H10="낮음"</formula>
    </cfRule>
  </conditionalFormatting>
  <conditionalFormatting sqref="H11:H11">
    <cfRule type="expression" dxfId="0" priority="95">
      <formula>H11="위험"</formula>
    </cfRule>
    <cfRule type="expression" dxfId="1" priority="94">
      <formula>H11="경고"</formula>
    </cfRule>
    <cfRule type="expression" dxfId="2" priority="93">
      <formula>H11="주의"</formula>
    </cfRule>
    <cfRule type="expression" dxfId="3" priority="92">
      <formula>H11="관심"</formula>
    </cfRule>
    <cfRule type="expression" dxfId="4" priority="91">
      <formula>H11="낮음"</formula>
    </cfRule>
  </conditionalFormatting>
  <conditionalFormatting sqref="H12:H12">
    <cfRule type="expression" dxfId="0" priority="90">
      <formula>H12="위험"</formula>
    </cfRule>
    <cfRule type="expression" dxfId="1" priority="89">
      <formula>H12="경고"</formula>
    </cfRule>
    <cfRule type="expression" dxfId="2" priority="88">
      <formula>H12="주의"</formula>
    </cfRule>
    <cfRule type="expression" dxfId="3" priority="87">
      <formula>H12="관심"</formula>
    </cfRule>
    <cfRule type="expression" dxfId="4" priority="86">
      <formula>H12="낮음"</formula>
    </cfRule>
  </conditionalFormatting>
  <conditionalFormatting sqref="H13:H13">
    <cfRule type="expression" dxfId="0" priority="85">
      <formula>H13="위험"</formula>
    </cfRule>
    <cfRule type="expression" dxfId="1" priority="84">
      <formula>H13="경고"</formula>
    </cfRule>
    <cfRule type="expression" dxfId="2" priority="83">
      <formula>H13="주의"</formula>
    </cfRule>
    <cfRule type="expression" dxfId="3" priority="82">
      <formula>H13="관심"</formula>
    </cfRule>
    <cfRule type="expression" dxfId="4" priority="81">
      <formula>H13="낮음"</formula>
    </cfRule>
  </conditionalFormatting>
  <conditionalFormatting sqref="H14:H14">
    <cfRule type="expression" dxfId="0" priority="80">
      <formula>H14="위험"</formula>
    </cfRule>
    <cfRule type="expression" dxfId="1" priority="79">
      <formula>H14="경고"</formula>
    </cfRule>
    <cfRule type="expression" dxfId="2" priority="78">
      <formula>H14="주의"</formula>
    </cfRule>
    <cfRule type="expression" dxfId="3" priority="77">
      <formula>H14="관심"</formula>
    </cfRule>
    <cfRule type="expression" dxfId="4" priority="76">
      <formula>H14="낮음"</formula>
    </cfRule>
  </conditionalFormatting>
  <conditionalFormatting sqref="H15:H15">
    <cfRule type="expression" dxfId="0" priority="75">
      <formula>H15="위험"</formula>
    </cfRule>
    <cfRule type="expression" dxfId="1" priority="74">
      <formula>H15="경고"</formula>
    </cfRule>
    <cfRule type="expression" dxfId="2" priority="73">
      <formula>H15="주의"</formula>
    </cfRule>
    <cfRule type="expression" dxfId="3" priority="72">
      <formula>H15="관심"</formula>
    </cfRule>
    <cfRule type="expression" dxfId="4" priority="71">
      <formula>H15="낮음"</formula>
    </cfRule>
  </conditionalFormatting>
  <conditionalFormatting sqref="H16:H16">
    <cfRule type="expression" dxfId="0" priority="70">
      <formula>H16="위험"</formula>
    </cfRule>
    <cfRule type="expression" dxfId="1" priority="69">
      <formula>H16="경고"</formula>
    </cfRule>
    <cfRule type="expression" dxfId="2" priority="68">
      <formula>H16="주의"</formula>
    </cfRule>
    <cfRule type="expression" dxfId="3" priority="67">
      <formula>H16="관심"</formula>
    </cfRule>
    <cfRule type="expression" dxfId="4" priority="66">
      <formula>H16="낮음"</formula>
    </cfRule>
  </conditionalFormatting>
  <conditionalFormatting sqref="H17:H17">
    <cfRule type="expression" dxfId="0" priority="65">
      <formula>H17="위험"</formula>
    </cfRule>
    <cfRule type="expression" dxfId="1" priority="64">
      <formula>H17="경고"</formula>
    </cfRule>
    <cfRule type="expression" dxfId="2" priority="63">
      <formula>H17="주의"</formula>
    </cfRule>
    <cfRule type="expression" dxfId="3" priority="62">
      <formula>H17="관심"</formula>
    </cfRule>
    <cfRule type="expression" dxfId="4" priority="61">
      <formula>H17="낮음"</formula>
    </cfRule>
  </conditionalFormatting>
  <conditionalFormatting sqref="H18:H18">
    <cfRule type="expression" dxfId="0" priority="60">
      <formula>H18="위험"</formula>
    </cfRule>
    <cfRule type="expression" dxfId="1" priority="59">
      <formula>H18="경고"</formula>
    </cfRule>
    <cfRule type="expression" dxfId="2" priority="58">
      <formula>H18="주의"</formula>
    </cfRule>
    <cfRule type="expression" dxfId="3" priority="57">
      <formula>H18="관심"</formula>
    </cfRule>
    <cfRule type="expression" dxfId="4" priority="56">
      <formula>H18="낮음"</formula>
    </cfRule>
  </conditionalFormatting>
  <conditionalFormatting sqref="H19:H19">
    <cfRule type="expression" dxfId="0" priority="55">
      <formula>H19="위험"</formula>
    </cfRule>
    <cfRule type="expression" dxfId="1" priority="54">
      <formula>H19="경고"</formula>
    </cfRule>
    <cfRule type="expression" dxfId="2" priority="53">
      <formula>H19="주의"</formula>
    </cfRule>
    <cfRule type="expression" dxfId="3" priority="52">
      <formula>H19="관심"</formula>
    </cfRule>
    <cfRule type="expression" dxfId="4" priority="51">
      <formula>H19="낮음"</formula>
    </cfRule>
  </conditionalFormatting>
  <conditionalFormatting sqref="H20:H20">
    <cfRule type="expression" dxfId="0" priority="50">
      <formula>H20="위험"</formula>
    </cfRule>
    <cfRule type="expression" dxfId="1" priority="49">
      <formula>H20="경고"</formula>
    </cfRule>
    <cfRule type="expression" dxfId="2" priority="48">
      <formula>H20="주의"</formula>
    </cfRule>
    <cfRule type="expression" dxfId="3" priority="47">
      <formula>H20="관심"</formula>
    </cfRule>
    <cfRule type="expression" dxfId="4" priority="46">
      <formula>H20="낮음"</formula>
    </cfRule>
  </conditionalFormatting>
  <conditionalFormatting sqref="H21:H21">
    <cfRule type="expression" dxfId="0" priority="45">
      <formula>H21="위험"</formula>
    </cfRule>
    <cfRule type="expression" dxfId="1" priority="44">
      <formula>H21="경고"</formula>
    </cfRule>
    <cfRule type="expression" dxfId="2" priority="43">
      <formula>H21="주의"</formula>
    </cfRule>
    <cfRule type="expression" dxfId="3" priority="42">
      <formula>H21="관심"</formula>
    </cfRule>
    <cfRule type="expression" dxfId="4" priority="41">
      <formula>H21="낮음"</formula>
    </cfRule>
  </conditionalFormatting>
  <conditionalFormatting sqref="H22:H22">
    <cfRule type="expression" dxfId="0" priority="40">
      <formula>H22="위험"</formula>
    </cfRule>
    <cfRule type="expression" dxfId="1" priority="39">
      <formula>H22="경고"</formula>
    </cfRule>
    <cfRule type="expression" dxfId="2" priority="38">
      <formula>H22="주의"</formula>
    </cfRule>
    <cfRule type="expression" dxfId="3" priority="37">
      <formula>H22="관심"</formula>
    </cfRule>
    <cfRule type="expression" dxfId="4" priority="36">
      <formula>H22="낮음"</formula>
    </cfRule>
  </conditionalFormatting>
  <conditionalFormatting sqref="H23:H23">
    <cfRule type="expression" dxfId="0" priority="35">
      <formula>H23="위험"</formula>
    </cfRule>
    <cfRule type="expression" dxfId="1" priority="34">
      <formula>H23="경고"</formula>
    </cfRule>
    <cfRule type="expression" dxfId="2" priority="33">
      <formula>H23="주의"</formula>
    </cfRule>
    <cfRule type="expression" dxfId="3" priority="32">
      <formula>H23="관심"</formula>
    </cfRule>
    <cfRule type="expression" dxfId="4" priority="31">
      <formula>H23="낮음"</formula>
    </cfRule>
  </conditionalFormatting>
  <conditionalFormatting sqref="H24:H24">
    <cfRule type="expression" dxfId="0" priority="30">
      <formula>H24="위험"</formula>
    </cfRule>
    <cfRule type="expression" dxfId="1" priority="29">
      <formula>H24="경고"</formula>
    </cfRule>
    <cfRule type="expression" dxfId="2" priority="28">
      <formula>H24="주의"</formula>
    </cfRule>
    <cfRule type="expression" dxfId="3" priority="27">
      <formula>H24="관심"</formula>
    </cfRule>
    <cfRule type="expression" dxfId="4" priority="26">
      <formula>H24="낮음"</formula>
    </cfRule>
  </conditionalFormatting>
  <conditionalFormatting sqref="H25:H25">
    <cfRule type="expression" dxfId="0" priority="25">
      <formula>H25="위험"</formula>
    </cfRule>
    <cfRule type="expression" dxfId="1" priority="24">
      <formula>H25="경고"</formula>
    </cfRule>
    <cfRule type="expression" dxfId="2" priority="23">
      <formula>H25="주의"</formula>
    </cfRule>
    <cfRule type="expression" dxfId="3" priority="22">
      <formula>H25="관심"</formula>
    </cfRule>
    <cfRule type="expression" dxfId="4" priority="21">
      <formula>H25="낮음"</formula>
    </cfRule>
  </conditionalFormatting>
  <conditionalFormatting sqref="H26:H26">
    <cfRule type="expression" dxfId="0" priority="20">
      <formula>H26="위험"</formula>
    </cfRule>
    <cfRule type="expression" dxfId="1" priority="19">
      <formula>H26="경고"</formula>
    </cfRule>
    <cfRule type="expression" dxfId="2" priority="18">
      <formula>H26="주의"</formula>
    </cfRule>
    <cfRule type="expression" dxfId="3" priority="17">
      <formula>H26="관심"</formula>
    </cfRule>
    <cfRule type="expression" dxfId="4" priority="16">
      <formula>H26="낮음"</formula>
    </cfRule>
  </conditionalFormatting>
  <conditionalFormatting sqref="H27:H27">
    <cfRule type="expression" dxfId="0" priority="15">
      <formula>H27="위험"</formula>
    </cfRule>
    <cfRule type="expression" dxfId="1" priority="14">
      <formula>H27="경고"</formula>
    </cfRule>
    <cfRule type="expression" dxfId="2" priority="13">
      <formula>H27="주의"</formula>
    </cfRule>
    <cfRule type="expression" dxfId="3" priority="12">
      <formula>H27="관심"</formula>
    </cfRule>
    <cfRule type="expression" dxfId="4" priority="11">
      <formula>H27="낮음"</formula>
    </cfRule>
  </conditionalFormatting>
  <conditionalFormatting sqref="H28:H28">
    <cfRule type="expression" dxfId="0" priority="10">
      <formula>H28="위험"</formula>
    </cfRule>
    <cfRule type="expression" dxfId="1" priority="9">
      <formula>H28="경고"</formula>
    </cfRule>
    <cfRule type="expression" dxfId="2" priority="8">
      <formula>H28="주의"</formula>
    </cfRule>
    <cfRule type="expression" dxfId="3" priority="7">
      <formula>H28="관심"</formula>
    </cfRule>
    <cfRule type="expression" dxfId="4" priority="6">
      <formula>H28="낮음"</formula>
    </cfRule>
  </conditionalFormatting>
  <conditionalFormatting sqref="H29:H29">
    <cfRule type="expression" dxfId="0" priority="5">
      <formula>H29="위험"</formula>
    </cfRule>
    <cfRule type="expression" dxfId="1" priority="4">
      <formula>H29="경고"</formula>
    </cfRule>
    <cfRule type="expression" dxfId="2" priority="3">
      <formula>H29="주의"</formula>
    </cfRule>
    <cfRule type="expression" dxfId="3" priority="2">
      <formula>H29="관심"</formula>
    </cfRule>
    <cfRule type="expression" dxfId="4" priority="1">
      <formula>H29="낮음"</formula>
    </cfRule>
  </conditionalFormatting>
  <pageMargins left="0.7" right="0.7" top="0.75" bottom="0.75" header="0.3" footer="0.3"/>
  <pageSetup paperSize="9" orientation="landscape" scale="100" fitToWidth="1" fitToHeight="1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shiny</dc:creator>
  <cp:lastModifiedBy>shiny</cp:lastModifiedBy>
  <dcterms:created xsi:type="dcterms:W3CDTF">2025-06-19T06:15:15Z</dcterms:created>
</coreProperties>
</file>